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I196" i="1"/>
  <c r="F196" i="1"/>
  <c r="J196" i="1"/>
  <c r="H196" i="1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<sst xmlns="http://schemas.openxmlformats.org/spreadsheetml/2006/main" count="279" uniqueCount="87">
  <si>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</si>
  <si>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</si>
  <si>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</si>
  <si>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</si>
  <si>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</si>
  <si>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</si>
  <si>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</si>
  <si>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</si>
  <si>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</si>
  <si>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</si>
  <si>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</si>
  <si>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</si>
  <si>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</si>
  <si>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</si>
  <si>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</si>
  <si>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</si>
  <si>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</si>
  <si>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</si>
  <si>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</si>
  <si>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</si>
  <si>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</si>
  <si>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</si>
  <si>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</si>
  <si>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</si>
  <si>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</si>
  <si>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</si>
  <si>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</si>
  <si>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</si>
  <si>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</si>
  <si>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</si>
  <si>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</si>
  <si>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</si>
  <si>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</si>
  <si>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</si>
  <si>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</si>
  <si>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</si>
  <si>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</si>
  <si>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</si>
  <si>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</si>
  <si>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Лекаревская СОШ</t>
  </si>
  <si>
    <t>Директор</t>
  </si>
  <si>
    <t>Лебедев В.В.</t>
  </si>
  <si>
    <t>54-1з</t>
  </si>
  <si>
    <t>Сыр твердых сортов в нарезке</t>
  </si>
  <si>
    <t>Какао с молоком</t>
  </si>
  <si>
    <t>54-21гн</t>
  </si>
  <si>
    <t>Хлеб пшеничный</t>
  </si>
  <si>
    <t>Пром.</t>
  </si>
  <si>
    <t>Чай с сахаром</t>
  </si>
  <si>
    <t>54-2гн</t>
  </si>
  <si>
    <t>Хлеб ржано-пшеничный</t>
  </si>
  <si>
    <t>Чай с лимоном и сахаром</t>
  </si>
  <si>
    <t>54-3гн</t>
  </si>
  <si>
    <t>Каша "Дружба"</t>
  </si>
  <si>
    <t>54-16к</t>
  </si>
  <si>
    <t>Салат из белокочанной капусты</t>
  </si>
  <si>
    <t>54-7з</t>
  </si>
  <si>
    <t>Сок абрикосовый</t>
  </si>
  <si>
    <t>закуски</t>
  </si>
  <si>
    <t>Каша жидкая молочная овсяная</t>
  </si>
  <si>
    <t>54-22к</t>
  </si>
  <si>
    <t>Плов с курицей</t>
  </si>
  <si>
    <t>54-12м</t>
  </si>
  <si>
    <t>Салат из свеклы отварной</t>
  </si>
  <si>
    <t>54-13з</t>
  </si>
  <si>
    <t>Рис отварной, рыба тушеная с овощами (минтай)</t>
  </si>
  <si>
    <t>54-6г          54-11р</t>
  </si>
  <si>
    <t>Масло сливочное (порциями)</t>
  </si>
  <si>
    <t>53-19з</t>
  </si>
  <si>
    <t>54-1г       54-2м</t>
  </si>
  <si>
    <t>Салат из моркови и яблок</t>
  </si>
  <si>
    <t>54-11з</t>
  </si>
  <si>
    <t>Каша гречневая рассыпчатая, курица тушеная с морковью</t>
  </si>
  <si>
    <t>54-4г      54-25м</t>
  </si>
  <si>
    <t>Салат из белокочанной капусты с морковью</t>
  </si>
  <si>
    <t>54-8з</t>
  </si>
  <si>
    <t>Картофель отварной в молоке, рыба тушеная в томате с овощами</t>
  </si>
  <si>
    <t>54-10г     54-11р</t>
  </si>
  <si>
    <t>Каша гречневая рассыпчатая, гуляш из говядины</t>
  </si>
  <si>
    <t>54-4г       54-2м</t>
  </si>
  <si>
    <t>Макароны отварные безглютеновые, курица тушеная с морковью</t>
  </si>
  <si>
    <t>54-18г      54-25м</t>
  </si>
  <si>
    <t>54-45гн</t>
  </si>
  <si>
    <t>Макароны отварные безглютеновые, гуляш из говядины</t>
  </si>
  <si>
    <t>Хлеб ржано-пшеничный йодированный</t>
  </si>
  <si>
    <t>Макароны отварные с сыром</t>
  </si>
  <si>
    <t>54-3г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</si>
</sst>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200</v>
      </c>
      <c r="G6" s="40">
        <v>6.8</v>
      </c>
      <c r="H6" s="40">
        <v>7.4</v>
      </c>
      <c r="I6" s="40">
        <v>24.6</v>
      </c>
      <c r="J6" s="40">
        <v>192.7</v>
      </c>
      <c r="K6" s="41" t="s">
        <v>60</v>
      </c>
      <c r="L6" s="40">
        <v>21.4</v>
      </c>
    </row>
    <row r="7" spans="1:12" ht="15" x14ac:dyDescent="0.25">
      <c r="A7" s="23"/>
      <c r="B7" s="15"/>
      <c r="C7" s="11"/>
      <c r="D7" s="51" t="s">
        <v>58</v>
      </c>
      <c r="E7" s="42" t="s">
        <v>43</v>
      </c>
      <c r="F7" s="43">
        <v>40</v>
      </c>
      <c r="G7" s="43">
        <v>9.3000000000000007</v>
      </c>
      <c r="H7" s="43">
        <v>11.8</v>
      </c>
      <c r="I7" s="43">
        <v>0</v>
      </c>
      <c r="J7" s="43">
        <v>143.30000000000001</v>
      </c>
      <c r="K7" s="44" t="s">
        <v>42</v>
      </c>
      <c r="L7" s="43">
        <v>30.5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49</v>
      </c>
      <c r="L8" s="43">
        <v>1.58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47</v>
      </c>
      <c r="L9" s="43">
        <v>4.8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</v>
      </c>
      <c r="H13" s="19">
        <f t="shared" si="0"/>
        <v>19.700000000000003</v>
      </c>
      <c r="I13" s="19">
        <f t="shared" si="0"/>
        <v>60.5</v>
      </c>
      <c r="J13" s="19">
        <f t="shared" si="0"/>
        <v>503.4</v>
      </c>
      <c r="K13" s="25"/>
      <c r="L13" s="19">
        <f t="shared" ref="L13" si="1">SUM(L6:L12)</f>
        <v>58.279999999999994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20.9</v>
      </c>
      <c r="H24" s="32">
        <f t="shared" si="4"/>
        <v>19.700000000000003</v>
      </c>
      <c r="I24" s="32">
        <f t="shared" si="4"/>
        <v>60.5</v>
      </c>
      <c r="J24" s="32">
        <f t="shared" si="4"/>
        <v>503.4</v>
      </c>
      <c r="K24" s="32"/>
      <c r="L24" s="32">
        <f t="shared" ref="L24" si="5">L13+L23</f>
        <v>58.279999999999994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27.2</v>
      </c>
      <c r="H25" s="40">
        <v>8.1</v>
      </c>
      <c r="I25" s="40">
        <v>33.200000000000003</v>
      </c>
      <c r="J25" s="40">
        <v>314.60000000000002</v>
      </c>
      <c r="K25" s="41" t="s">
        <v>62</v>
      </c>
      <c r="L25" s="40">
        <v>52.49</v>
      </c>
    </row>
    <row r="26" spans="1:12" ht="15" x14ac:dyDescent="0.25">
      <c r="A26" s="14"/>
      <c r="B26" s="15"/>
      <c r="C26" s="11"/>
      <c r="D26" s="6" t="s">
        <v>58</v>
      </c>
      <c r="E26" s="42" t="s">
        <v>55</v>
      </c>
      <c r="F26" s="43">
        <v>60</v>
      </c>
      <c r="G26" s="43">
        <v>1.5</v>
      </c>
      <c r="H26" s="43">
        <v>6.1</v>
      </c>
      <c r="I26" s="43">
        <v>6.2</v>
      </c>
      <c r="J26" s="43">
        <v>85.8</v>
      </c>
      <c r="K26" s="44" t="s">
        <v>56</v>
      </c>
      <c r="L26" s="43">
        <v>5.2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52</v>
      </c>
      <c r="L27" s="43">
        <v>3.38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2.6</v>
      </c>
      <c r="H28" s="43">
        <v>0.5</v>
      </c>
      <c r="I28" s="43">
        <v>15.8</v>
      </c>
      <c r="J28" s="43">
        <v>78.2</v>
      </c>
      <c r="K28" s="44" t="s">
        <v>47</v>
      </c>
      <c r="L28" s="43">
        <v>3.2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31.5</v>
      </c>
      <c r="H32" s="19">
        <f t="shared" ref="H32" si="7">SUM(H25:H31)</f>
        <v>14.799999999999999</v>
      </c>
      <c r="I32" s="19">
        <f t="shared" ref="I32" si="8">SUM(I25:I31)</f>
        <v>61.800000000000011</v>
      </c>
      <c r="J32" s="19">
        <f t="shared" ref="J32:L32" si="9">SUM(J25:J31)</f>
        <v>506.5</v>
      </c>
      <c r="K32" s="25"/>
      <c r="L32" s="19">
        <f t="shared" si="9"/>
        <v>64.27000000000001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31.5</v>
      </c>
      <c r="H43" s="32">
        <f t="shared" ref="H43" si="15">H32+H42</f>
        <v>14.799999999999999</v>
      </c>
      <c r="I43" s="32">
        <f t="shared" ref="I43" si="16">I32+I42</f>
        <v>61.800000000000011</v>
      </c>
      <c r="J43" s="32">
        <f t="shared" ref="J43:L43" si="17">J32+J42</f>
        <v>506.5</v>
      </c>
      <c r="K43" s="32"/>
      <c r="L43" s="32">
        <f t="shared" si="17"/>
        <v>64.27000000000001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220</v>
      </c>
      <c r="G44" s="40">
        <v>13.4</v>
      </c>
      <c r="H44" s="40">
        <v>9.1999999999999993</v>
      </c>
      <c r="I44" s="40">
        <v>37.4</v>
      </c>
      <c r="J44" s="40">
        <v>285.5</v>
      </c>
      <c r="K44" s="41" t="s">
        <v>81</v>
      </c>
      <c r="L44" s="40">
        <v>32.51</v>
      </c>
    </row>
    <row r="45" spans="1:12" ht="15" x14ac:dyDescent="0.25">
      <c r="A45" s="23"/>
      <c r="B45" s="15"/>
      <c r="C45" s="11"/>
      <c r="D45" s="6" t="s">
        <v>58</v>
      </c>
      <c r="E45" s="42" t="s">
        <v>63</v>
      </c>
      <c r="F45" s="43">
        <v>60</v>
      </c>
      <c r="G45" s="43">
        <v>0.8</v>
      </c>
      <c r="H45" s="43">
        <v>2.7</v>
      </c>
      <c r="I45" s="43">
        <v>4.5999999999999996</v>
      </c>
      <c r="J45" s="43">
        <v>45.7</v>
      </c>
      <c r="K45" s="44" t="s">
        <v>64</v>
      </c>
      <c r="L45" s="43">
        <v>3.87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45</v>
      </c>
      <c r="L46" s="43">
        <v>20.3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47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21.900000000000002</v>
      </c>
      <c r="H51" s="19">
        <f t="shared" ref="H51" si="19">SUM(H44:H50)</f>
        <v>15.7</v>
      </c>
      <c r="I51" s="19">
        <f t="shared" ref="I51" si="20">SUM(I44:I50)</f>
        <v>74.2</v>
      </c>
      <c r="J51" s="19">
        <f t="shared" ref="J51:L51" si="21">SUM(J44:J50)</f>
        <v>525.4</v>
      </c>
      <c r="K51" s="25"/>
      <c r="L51" s="19">
        <f t="shared" si="21"/>
        <v>59.879999999999995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520</v>
      </c>
      <c r="G62" s="32">
        <f t="shared" ref="G62" si="26">G51+G61</f>
        <v>21.900000000000002</v>
      </c>
      <c r="H62" s="32">
        <f t="shared" ref="H62" si="27">H51+H61</f>
        <v>15.7</v>
      </c>
      <c r="I62" s="32">
        <f t="shared" ref="I62" si="28">I51+I61</f>
        <v>74.2</v>
      </c>
      <c r="J62" s="32">
        <f t="shared" ref="J62:L62" si="29">J51+J61</f>
        <v>525.4</v>
      </c>
      <c r="K62" s="32"/>
      <c r="L62" s="32">
        <f t="shared" si="29"/>
        <v>59.879999999999995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220</v>
      </c>
      <c r="G63" s="40">
        <v>13.3</v>
      </c>
      <c r="H63" s="40">
        <v>10</v>
      </c>
      <c r="I63" s="40">
        <v>40.799999999999997</v>
      </c>
      <c r="J63" s="40">
        <v>306.60000000000002</v>
      </c>
      <c r="K63" s="41" t="s">
        <v>66</v>
      </c>
      <c r="L63" s="40">
        <v>42.27</v>
      </c>
    </row>
    <row r="64" spans="1:12" ht="15" x14ac:dyDescent="0.25">
      <c r="A64" s="23"/>
      <c r="B64" s="15"/>
      <c r="C64" s="11"/>
      <c r="D64" s="6" t="s">
        <v>58</v>
      </c>
      <c r="E64" s="42" t="s">
        <v>43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42</v>
      </c>
      <c r="L64" s="43">
        <v>23.55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2" t="s">
        <v>50</v>
      </c>
      <c r="F66" s="43">
        <v>50</v>
      </c>
      <c r="G66" s="43">
        <v>3.3</v>
      </c>
      <c r="H66" s="43">
        <v>0.6</v>
      </c>
      <c r="I66" s="43">
        <v>19.8</v>
      </c>
      <c r="J66" s="43">
        <v>97.8</v>
      </c>
      <c r="K66" s="44" t="s">
        <v>47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57</v>
      </c>
      <c r="F68" s="43">
        <v>200</v>
      </c>
      <c r="G68" s="43">
        <v>1</v>
      </c>
      <c r="H68" s="43">
        <v>0</v>
      </c>
      <c r="I68" s="43">
        <v>25.4</v>
      </c>
      <c r="J68" s="43">
        <v>105.6</v>
      </c>
      <c r="K68" s="44" t="s">
        <v>47</v>
      </c>
      <c r="L68" s="43">
        <v>9.6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24.6</v>
      </c>
      <c r="H70" s="19">
        <f t="shared" ref="H70" si="31">SUM(H63:H69)</f>
        <v>19.5</v>
      </c>
      <c r="I70" s="19">
        <f t="shared" ref="I70" si="32">SUM(I63:I69)</f>
        <v>86</v>
      </c>
      <c r="J70" s="19">
        <f t="shared" ref="J70:L70" si="33">SUM(J63:J69)</f>
        <v>617.5</v>
      </c>
      <c r="K70" s="25"/>
      <c r="L70" s="19">
        <f t="shared" si="33"/>
        <v>79.42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24.6</v>
      </c>
      <c r="H81" s="32">
        <f t="shared" ref="H81" si="39">H70+H80</f>
        <v>19.5</v>
      </c>
      <c r="I81" s="32">
        <f t="shared" ref="I81" si="40">I70+I80</f>
        <v>86</v>
      </c>
      <c r="J81" s="32">
        <f t="shared" ref="J81:L81" si="41">J70+J80</f>
        <v>617.5</v>
      </c>
      <c r="K81" s="32"/>
      <c r="L81" s="32">
        <f t="shared" si="41"/>
        <v>79.42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230</v>
      </c>
      <c r="G82" s="40">
        <v>21.8</v>
      </c>
      <c r="H82" s="40">
        <v>19.5</v>
      </c>
      <c r="I82" s="40">
        <v>39</v>
      </c>
      <c r="J82" s="40">
        <v>419.4</v>
      </c>
      <c r="K82" s="41" t="s">
        <v>79</v>
      </c>
      <c r="L82" s="40">
        <v>87.44</v>
      </c>
    </row>
    <row r="83" spans="1:12" ht="15" x14ac:dyDescent="0.25">
      <c r="A83" s="23"/>
      <c r="B83" s="15"/>
      <c r="C83" s="11"/>
      <c r="D83" s="6" t="s">
        <v>58</v>
      </c>
      <c r="E83" s="42" t="s">
        <v>55</v>
      </c>
      <c r="F83" s="43">
        <v>60</v>
      </c>
      <c r="G83" s="43">
        <v>1.5</v>
      </c>
      <c r="H83" s="43">
        <v>6.1</v>
      </c>
      <c r="I83" s="43">
        <v>6.2</v>
      </c>
      <c r="J83" s="43">
        <v>85.8</v>
      </c>
      <c r="K83" s="44" t="s">
        <v>56</v>
      </c>
      <c r="L83" s="43">
        <v>5.2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0.1</v>
      </c>
      <c r="H84" s="43">
        <v>0</v>
      </c>
      <c r="I84" s="43">
        <v>5.2</v>
      </c>
      <c r="J84" s="43">
        <v>21.4</v>
      </c>
      <c r="K84" s="44" t="s">
        <v>82</v>
      </c>
      <c r="L84" s="43">
        <v>1.58</v>
      </c>
    </row>
    <row r="85" spans="1:12" ht="15" x14ac:dyDescent="0.25">
      <c r="A85" s="23"/>
      <c r="B85" s="15"/>
      <c r="C85" s="11"/>
      <c r="D85" s="7" t="s">
        <v>23</v>
      </c>
      <c r="E85" s="52" t="s">
        <v>46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47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30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27.200000000000003</v>
      </c>
      <c r="H89" s="19">
        <f t="shared" ref="H89" si="43">SUM(H82:H88)</f>
        <v>26</v>
      </c>
      <c r="I89" s="19">
        <f t="shared" ref="I89" si="44">SUM(I82:I88)</f>
        <v>75</v>
      </c>
      <c r="J89" s="19">
        <f t="shared" ref="J89:L89" si="45">SUM(J82:J88)</f>
        <v>643.80000000000007</v>
      </c>
      <c r="K89" s="25"/>
      <c r="L89" s="19">
        <f t="shared" si="45"/>
        <v>98.22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27.200000000000003</v>
      </c>
      <c r="H100" s="32">
        <f t="shared" ref="H100" si="51">H89+H99</f>
        <v>26</v>
      </c>
      <c r="I100" s="32">
        <f t="shared" ref="I100" si="52">I89+I99</f>
        <v>75</v>
      </c>
      <c r="J100" s="32">
        <f t="shared" ref="J100:L100" si="53">J89+J99</f>
        <v>643.80000000000007</v>
      </c>
      <c r="K100" s="32"/>
      <c r="L100" s="32">
        <f t="shared" si="53"/>
        <v>98.22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54</v>
      </c>
      <c r="L101" s="40">
        <v>21.5</v>
      </c>
    </row>
    <row r="102" spans="1:12" ht="15" x14ac:dyDescent="0.25">
      <c r="A102" s="23"/>
      <c r="B102" s="15"/>
      <c r="C102" s="11"/>
      <c r="D102" s="6" t="s">
        <v>58</v>
      </c>
      <c r="E102" s="42" t="s">
        <v>67</v>
      </c>
      <c r="F102" s="43">
        <v>30</v>
      </c>
      <c r="G102" s="43">
        <v>0.2</v>
      </c>
      <c r="H102" s="43">
        <v>21.8</v>
      </c>
      <c r="I102" s="43">
        <v>0.4</v>
      </c>
      <c r="J102" s="43">
        <v>198.3</v>
      </c>
      <c r="K102" s="44" t="s">
        <v>68</v>
      </c>
      <c r="L102" s="43">
        <v>29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45</v>
      </c>
      <c r="L103" s="43">
        <v>20.3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47</v>
      </c>
      <c r="L104" s="43">
        <v>5.6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15.2</v>
      </c>
      <c r="H108" s="19">
        <f t="shared" si="54"/>
        <v>31.800000000000004</v>
      </c>
      <c r="I108" s="19">
        <f t="shared" si="54"/>
        <v>71.3</v>
      </c>
      <c r="J108" s="19">
        <f t="shared" si="54"/>
        <v>631.70000000000005</v>
      </c>
      <c r="K108" s="25"/>
      <c r="L108" s="19">
        <f t="shared" ref="L108" si="55">SUM(L101:L107)</f>
        <v>76.399999999999991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15.2</v>
      </c>
      <c r="H119" s="32">
        <f t="shared" ref="H119" si="59">H108+H118</f>
        <v>31.800000000000004</v>
      </c>
      <c r="I119" s="32">
        <f t="shared" ref="I119" si="60">I108+I118</f>
        <v>71.3</v>
      </c>
      <c r="J119" s="32">
        <f t="shared" ref="J119:L119" si="61">J108+J118</f>
        <v>631.70000000000005</v>
      </c>
      <c r="K119" s="32"/>
      <c r="L119" s="32">
        <f t="shared" si="61"/>
        <v>76.399999999999991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230</v>
      </c>
      <c r="G120" s="40">
        <v>17.100000000000001</v>
      </c>
      <c r="H120" s="40">
        <v>18.3</v>
      </c>
      <c r="I120" s="40">
        <v>37.4</v>
      </c>
      <c r="J120" s="40">
        <v>382.7</v>
      </c>
      <c r="K120" s="41" t="s">
        <v>69</v>
      </c>
      <c r="L120" s="40">
        <v>81.05</v>
      </c>
    </row>
    <row r="121" spans="1:12" ht="15" x14ac:dyDescent="0.25">
      <c r="A121" s="14"/>
      <c r="B121" s="15"/>
      <c r="C121" s="11"/>
      <c r="D121" s="6" t="s">
        <v>58</v>
      </c>
      <c r="E121" s="42" t="s">
        <v>55</v>
      </c>
      <c r="F121" s="43">
        <v>60</v>
      </c>
      <c r="G121" s="43">
        <v>1.5</v>
      </c>
      <c r="H121" s="43">
        <v>6.1</v>
      </c>
      <c r="I121" s="43">
        <v>6.2</v>
      </c>
      <c r="J121" s="43">
        <v>85.8</v>
      </c>
      <c r="K121" s="44" t="s">
        <v>56</v>
      </c>
      <c r="L121" s="43">
        <v>5.2</v>
      </c>
    </row>
    <row r="122" spans="1:12" ht="15" x14ac:dyDescent="0.25">
      <c r="A122" s="14"/>
      <c r="B122" s="15"/>
      <c r="C122" s="11"/>
      <c r="D122" s="7" t="s">
        <v>22</v>
      </c>
      <c r="E122" s="53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49</v>
      </c>
      <c r="L122" s="43">
        <v>1.58</v>
      </c>
    </row>
    <row r="123" spans="1:12" ht="15" x14ac:dyDescent="0.25">
      <c r="A123" s="14"/>
      <c r="B123" s="15"/>
      <c r="C123" s="11"/>
      <c r="D123" s="7" t="s">
        <v>23</v>
      </c>
      <c r="E123" s="42" t="s">
        <v>84</v>
      </c>
      <c r="F123" s="43">
        <v>40</v>
      </c>
      <c r="G123" s="43">
        <v>2.6</v>
      </c>
      <c r="H123" s="43">
        <v>0.5</v>
      </c>
      <c r="I123" s="43">
        <v>15.8</v>
      </c>
      <c r="J123" s="43">
        <v>78.2</v>
      </c>
      <c r="K123" s="44" t="s">
        <v>47</v>
      </c>
      <c r="L123" s="43">
        <v>3.2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21.400000000000002</v>
      </c>
      <c r="H127" s="19">
        <f t="shared" si="62"/>
        <v>24.9</v>
      </c>
      <c r="I127" s="19">
        <f t="shared" si="62"/>
        <v>65.8</v>
      </c>
      <c r="J127" s="19">
        <f t="shared" si="62"/>
        <v>573.5</v>
      </c>
      <c r="K127" s="25"/>
      <c r="L127" s="19">
        <f t="shared" ref="L127" si="63">SUM(L120:L126)</f>
        <v>91.03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21.400000000000002</v>
      </c>
      <c r="H138" s="32">
        <f t="shared" ref="H138" si="67">H127+H137</f>
        <v>24.9</v>
      </c>
      <c r="I138" s="32">
        <f t="shared" ref="I138" si="68">I127+I137</f>
        <v>65.8</v>
      </c>
      <c r="J138" s="32">
        <f t="shared" ref="J138:L138" si="69">J127+J137</f>
        <v>573.5</v>
      </c>
      <c r="K138" s="32"/>
      <c r="L138" s="32">
        <f t="shared" si="69"/>
        <v>91.03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230</v>
      </c>
      <c r="G139" s="40">
        <v>19.5</v>
      </c>
      <c r="H139" s="40">
        <v>10.9</v>
      </c>
      <c r="I139" s="40">
        <v>39.5</v>
      </c>
      <c r="J139" s="40">
        <v>334.8</v>
      </c>
      <c r="K139" s="41" t="s">
        <v>73</v>
      </c>
      <c r="L139" s="40">
        <v>38.9</v>
      </c>
    </row>
    <row r="140" spans="1:12" ht="15" x14ac:dyDescent="0.25">
      <c r="A140" s="23"/>
      <c r="B140" s="15"/>
      <c r="C140" s="11"/>
      <c r="D140" s="6" t="s">
        <v>58</v>
      </c>
      <c r="E140" s="53" t="s">
        <v>70</v>
      </c>
      <c r="F140" s="43">
        <v>60</v>
      </c>
      <c r="G140" s="43">
        <v>0.5</v>
      </c>
      <c r="H140" s="43">
        <v>6.1</v>
      </c>
      <c r="I140" s="43">
        <v>4.3</v>
      </c>
      <c r="J140" s="43">
        <v>74.2</v>
      </c>
      <c r="K140" s="44" t="s">
        <v>71</v>
      </c>
      <c r="L140" s="43">
        <v>5.88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47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53" t="s">
        <v>57</v>
      </c>
      <c r="F144" s="43">
        <v>200</v>
      </c>
      <c r="G144" s="43">
        <v>1</v>
      </c>
      <c r="H144" s="43">
        <v>0</v>
      </c>
      <c r="I144" s="43">
        <v>25.4</v>
      </c>
      <c r="J144" s="43">
        <v>105.6</v>
      </c>
      <c r="K144" s="44" t="s">
        <v>47</v>
      </c>
      <c r="L144" s="43">
        <v>9.6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</v>
      </c>
      <c r="H146" s="19">
        <f t="shared" si="70"/>
        <v>17.3</v>
      </c>
      <c r="I146" s="19">
        <f t="shared" si="70"/>
        <v>88.9</v>
      </c>
      <c r="J146" s="19">
        <f t="shared" si="70"/>
        <v>608.4</v>
      </c>
      <c r="K146" s="25"/>
      <c r="L146" s="19">
        <f t="shared" ref="L146" si="71">SUM(L139:L145)</f>
        <v>57.580000000000005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24</v>
      </c>
      <c r="H157" s="32">
        <f t="shared" ref="H157" si="75">H146+H156</f>
        <v>17.3</v>
      </c>
      <c r="I157" s="32">
        <f t="shared" ref="I157" si="76">I146+I156</f>
        <v>88.9</v>
      </c>
      <c r="J157" s="32">
        <f t="shared" ref="J157:L157" si="77">J146+J156</f>
        <v>608.4</v>
      </c>
      <c r="K157" s="32"/>
      <c r="L157" s="32">
        <f t="shared" si="77"/>
        <v>57.580000000000005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240</v>
      </c>
      <c r="G158" s="40">
        <v>17</v>
      </c>
      <c r="H158" s="40">
        <v>12.2</v>
      </c>
      <c r="I158" s="40">
        <v>32.200000000000003</v>
      </c>
      <c r="J158" s="40">
        <v>306.2</v>
      </c>
      <c r="K158" s="41" t="s">
        <v>77</v>
      </c>
      <c r="L158" s="40">
        <v>52.58</v>
      </c>
    </row>
    <row r="159" spans="1:12" ht="15" x14ac:dyDescent="0.25">
      <c r="A159" s="23"/>
      <c r="B159" s="15"/>
      <c r="C159" s="11"/>
      <c r="D159" s="6" t="s">
        <v>58</v>
      </c>
      <c r="E159" s="42" t="s">
        <v>74</v>
      </c>
      <c r="F159" s="43">
        <v>60</v>
      </c>
      <c r="G159" s="43">
        <v>1</v>
      </c>
      <c r="H159" s="43">
        <v>6.1</v>
      </c>
      <c r="I159" s="43">
        <v>5.8</v>
      </c>
      <c r="J159" s="43">
        <v>81.5</v>
      </c>
      <c r="K159" s="44" t="s">
        <v>75</v>
      </c>
      <c r="L159" s="43">
        <v>3.74</v>
      </c>
    </row>
    <row r="160" spans="1:12" ht="15" x14ac:dyDescent="0.25">
      <c r="A160" s="23"/>
      <c r="B160" s="15"/>
      <c r="C160" s="11"/>
      <c r="D160" s="7" t="s">
        <v>22</v>
      </c>
      <c r="E160" s="53" t="s">
        <v>51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52</v>
      </c>
      <c r="L160" s="43">
        <v>3.38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3.3</v>
      </c>
      <c r="H161" s="43">
        <v>0.6</v>
      </c>
      <c r="I161" s="43">
        <v>19.8</v>
      </c>
      <c r="J161" s="43">
        <v>97.8</v>
      </c>
      <c r="K161" s="44" t="s">
        <v>47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21.5</v>
      </c>
      <c r="H165" s="19">
        <f t="shared" si="78"/>
        <v>19</v>
      </c>
      <c r="I165" s="19">
        <f t="shared" si="78"/>
        <v>64.400000000000006</v>
      </c>
      <c r="J165" s="19">
        <f t="shared" si="78"/>
        <v>513.4</v>
      </c>
      <c r="K165" s="25"/>
      <c r="L165" s="19">
        <f t="shared" ref="L165" si="79">SUM(L158:L164)</f>
        <v>63.7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21.5</v>
      </c>
      <c r="H176" s="32">
        <f t="shared" ref="H176" si="83">H165+H175</f>
        <v>19</v>
      </c>
      <c r="I176" s="32">
        <f t="shared" ref="I176" si="84">I165+I175</f>
        <v>64.400000000000006</v>
      </c>
      <c r="J176" s="32">
        <f t="shared" ref="J176:L176" si="85">J165+J175</f>
        <v>513.4</v>
      </c>
      <c r="K176" s="32"/>
      <c r="L176" s="32">
        <f t="shared" si="85"/>
        <v>63.7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240</v>
      </c>
      <c r="G177" s="40">
        <v>12.7</v>
      </c>
      <c r="H177" s="40">
        <v>10.9</v>
      </c>
      <c r="I177" s="40">
        <v>45.9</v>
      </c>
      <c r="J177" s="40">
        <v>432.8</v>
      </c>
      <c r="K177" s="41" t="s">
        <v>86</v>
      </c>
      <c r="L177" s="40">
        <v>25.12</v>
      </c>
    </row>
    <row r="178" spans="1:12" ht="15" x14ac:dyDescent="0.25">
      <c r="A178" s="23"/>
      <c r="B178" s="15"/>
      <c r="C178" s="11"/>
      <c r="D178" s="6" t="s">
        <v>58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20.3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 t="s">
        <v>47</v>
      </c>
      <c r="L180" s="43">
        <v>4.8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30</v>
      </c>
      <c r="E182" s="53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14.9</v>
      </c>
      <c r="I184" s="19">
        <f t="shared" si="86"/>
        <v>87.9</v>
      </c>
      <c r="J184" s="19">
        <f t="shared" si="86"/>
        <v>673.80000000000007</v>
      </c>
      <c r="K184" s="25"/>
      <c r="L184" s="19">
        <f t="shared" ref="L184" si="87">SUM(L177:L183)</f>
        <v>50.22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22</v>
      </c>
      <c r="H195" s="32">
        <f t="shared" ref="H195" si="91">H184+H194</f>
        <v>14.9</v>
      </c>
      <c r="I195" s="32">
        <f t="shared" ref="I195" si="92">I184+I194</f>
        <v>87.9</v>
      </c>
      <c r="J195" s="32">
        <f t="shared" ref="J195:L195" si="93">J184+J194</f>
        <v>673.80000000000007</v>
      </c>
      <c r="K195" s="32"/>
      <c r="L195" s="32">
        <f t="shared" si="93"/>
        <v>50.22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23.020000000000003</v>
      </c>
      <c r="H196" s="34">
        <f t="shared" si="94"/>
        <v>20.360000000000003</v>
      </c>
      <c r="I196" s="34">
        <f t="shared" si="94"/>
        <v>73.58</v>
      </c>
      <c r="J196" s="34">
        <f t="shared" si="94"/>
        <v>579.74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69.900000000000006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2025-01-10T07:23:47Z</dcterms:modified>
</cp:coreProperties>
</file>